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22"/>
  <workbookPr filterPrivacy="1" defaultThemeVersion="124226"/>
  <xr:revisionPtr revIDLastSave="0" documentId="11_2812C80F079412C19FE7E82B74C975FE99D31242" xr6:coauthVersionLast="46" xr6:coauthVersionMax="46" xr10:uidLastSave="{00000000-0000-0000-0000-000000000000}"/>
  <bookViews>
    <workbookView xWindow="0" yWindow="0" windowWidth="26340" windowHeight="11640" xr2:uid="{00000000-000D-0000-FFFF-FFFF00000000}"/>
  </bookViews>
  <sheets>
    <sheet name="Sec. 18.2.3.2 (a)" sheetId="4" r:id="rId1"/>
    <sheet name="Sec. 18.2.3.2(b)" sheetId="5" r:id="rId2"/>
    <sheet name="Sec. 18.2.3.2(c)" sheetId="8" r:id="rId3"/>
    <sheet name="Sec. 18.2.3.2(d)" sheetId="6" r:id="rId4"/>
    <sheet name="Sec. 18.2.3.2(e)" sheetId="7" r:id="rId5"/>
  </sheets>
  <calcPr calcId="191028" calcCompleted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1" i="8" l="1"/>
  <c r="B12" i="5"/>
  <c r="D11" i="7" l="1"/>
  <c r="D12" i="7"/>
  <c r="D13" i="7"/>
  <c r="D14" i="7"/>
  <c r="D15" i="7"/>
  <c r="D16" i="7"/>
  <c r="D17" i="7"/>
  <c r="D10" i="7"/>
  <c r="B11" i="6" l="1"/>
  <c r="C19" i="7" l="1"/>
  <c r="B19" i="7"/>
  <c r="D19" i="7" l="1"/>
</calcChain>
</file>

<file path=xl/sharedStrings.xml><?xml version="1.0" encoding="utf-8"?>
<sst xmlns="http://schemas.openxmlformats.org/spreadsheetml/2006/main" count="51" uniqueCount="35">
  <si>
    <t>Section 18.2.3.2 (a)</t>
  </si>
  <si>
    <t>WILFRID LAURIER UNIVERSITY</t>
  </si>
  <si>
    <t>STUDENT-FACULTY RATIO</t>
  </si>
  <si>
    <t>Full-time and Full-time Equivalent (FTE) Students for 2019-20</t>
  </si>
  <si>
    <t>Full-time Students</t>
  </si>
  <si>
    <t xml:space="preserve"> </t>
  </si>
  <si>
    <t>FTE Students</t>
  </si>
  <si>
    <t>Section 18.2.3.2 (b)</t>
  </si>
  <si>
    <t>Calculation of Full-time Equivalent (FTE) Faculty for 2019-20</t>
  </si>
  <si>
    <t>FTE     Faculty</t>
  </si>
  <si>
    <t>Full-time Faculty</t>
  </si>
  <si>
    <t>Part-time Faculty (In FTEs)*</t>
  </si>
  <si>
    <t>Total FTE Faculty</t>
  </si>
  <si>
    <t>* Number of intramural courses taught by CAS staff in fiscal year divided by six (6) .</t>
  </si>
  <si>
    <t>Section 18.2.3.2 (c)</t>
  </si>
  <si>
    <t>Actual for 2019-20</t>
  </si>
  <si>
    <t>FTE Faculty</t>
  </si>
  <si>
    <t>Student-Faculty Ratio</t>
  </si>
  <si>
    <t>Section 18.2.3.2 (d)</t>
  </si>
  <si>
    <t>Section 18.2.3.2 (e)</t>
  </si>
  <si>
    <t>WILFRID LAURIER UNIVERISITY</t>
  </si>
  <si>
    <t>Student-Faculty Ratio, By Academic Faculty</t>
  </si>
  <si>
    <t>2019-20 Fiscal Year</t>
  </si>
  <si>
    <t xml:space="preserve">Faculty </t>
  </si>
  <si>
    <r>
      <t xml:space="preserve">Full-time </t>
    </r>
    <r>
      <rPr>
        <u/>
        <sz val="10"/>
        <rFont val="Arial"/>
        <family val="2"/>
      </rPr>
      <t>Faculty</t>
    </r>
  </si>
  <si>
    <r>
      <t xml:space="preserve">Student Faculty </t>
    </r>
    <r>
      <rPr>
        <u/>
        <sz val="10"/>
        <rFont val="Arial"/>
        <family val="2"/>
      </rPr>
      <t>Ratio</t>
    </r>
  </si>
  <si>
    <t>Faculty of Arts</t>
  </si>
  <si>
    <t>Faculty of Science</t>
  </si>
  <si>
    <t>Lazaridis School</t>
  </si>
  <si>
    <t>Faculty of Music</t>
  </si>
  <si>
    <t>Faculty of Liberal Arts</t>
  </si>
  <si>
    <t>Faculty of Human and Social Sciences</t>
  </si>
  <si>
    <t>Faculty of Education</t>
  </si>
  <si>
    <t>Faculty of Social Work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</si>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</sst>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$-409]\ #,##0"/>
    <numFmt numFmtId="165" formatCode="0.0"/>
    <numFmt numFmtId="166" formatCode="#,##0.0"/>
  </numFmts>
  <fonts count="16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8"/>
      <name val="Arial"/>
      <family val="2"/>
    </font>
    <font>
      <b/>
      <sz val="6"/>
      <name val="Arial"/>
      <family val="2"/>
    </font>
    <font>
      <sz val="10"/>
      <name val="Arial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double">
        <color indexed="11"/>
      </left>
      <right style="double">
        <color indexed="11"/>
      </right>
      <top style="double">
        <color indexed="11"/>
      </top>
      <bottom style="double">
        <color indexed="11"/>
      </bottom>
      <diagonal/>
    </border>
    <border>
      <left/>
      <right/>
      <top style="double">
        <color indexed="11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/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/>
      <top/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thin">
        <color indexed="9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 style="thin">
        <color indexed="8"/>
      </left>
      <right style="thin">
        <color indexed="9"/>
      </right>
      <top style="thin">
        <color indexed="10"/>
      </top>
      <bottom style="thin">
        <color indexed="9"/>
      </bottom>
      <diagonal/>
    </border>
    <border>
      <left style="thin">
        <color indexed="8"/>
      </left>
      <right style="thin">
        <color indexed="9"/>
      </right>
      <top style="thin">
        <color indexed="9"/>
      </top>
      <bottom/>
      <diagonal/>
    </border>
    <border>
      <left style="double">
        <color indexed="11"/>
      </left>
      <right style="thin">
        <color indexed="11"/>
      </right>
      <top style="double">
        <color indexed="11"/>
      </top>
      <bottom style="thin">
        <color indexed="18"/>
      </bottom>
      <diagonal/>
    </border>
    <border>
      <left style="thin">
        <color indexed="11"/>
      </left>
      <right style="double">
        <color indexed="11"/>
      </right>
      <top style="double">
        <color indexed="11"/>
      </top>
      <bottom style="thin">
        <color indexed="9"/>
      </bottom>
      <diagonal/>
    </border>
    <border>
      <left style="double">
        <color indexed="11"/>
      </left>
      <right style="thin">
        <color indexed="11"/>
      </right>
      <top style="thin">
        <color indexed="18"/>
      </top>
      <bottom style="thin">
        <color indexed="18"/>
      </bottom>
      <diagonal/>
    </border>
    <border>
      <left style="thin">
        <color indexed="11"/>
      </left>
      <right style="double">
        <color indexed="11"/>
      </right>
      <top style="thin">
        <color indexed="9"/>
      </top>
      <bottom style="thin">
        <color indexed="9"/>
      </bottom>
      <diagonal/>
    </border>
    <border>
      <left style="double">
        <color indexed="11"/>
      </left>
      <right style="thin">
        <color indexed="11"/>
      </right>
      <top style="thin">
        <color indexed="18"/>
      </top>
      <bottom style="double">
        <color indexed="11"/>
      </bottom>
      <diagonal/>
    </border>
    <border>
      <left style="thin">
        <color indexed="11"/>
      </left>
      <right style="double">
        <color indexed="11"/>
      </right>
      <top style="thin">
        <color indexed="9"/>
      </top>
      <bottom style="double">
        <color indexed="11"/>
      </bottom>
      <diagonal/>
    </border>
  </borders>
  <cellStyleXfs count="9">
    <xf numFmtId="0" fontId="0" fillId="0" borderId="0"/>
    <xf numFmtId="3" fontId="8" fillId="0" borderId="0"/>
    <xf numFmtId="164" fontId="8" fillId="0" borderId="0"/>
    <xf numFmtId="14" fontId="8" fillId="0" borderId="0"/>
    <xf numFmtId="2" fontId="8" fillId="0" borderId="0"/>
    <xf numFmtId="0" fontId="1" fillId="0" borderId="0"/>
    <xf numFmtId="0" fontId="2" fillId="0" borderId="0"/>
    <xf numFmtId="0" fontId="8" fillId="0" borderId="2"/>
    <xf numFmtId="0" fontId="15" fillId="0" borderId="0"/>
  </cellStyleXfs>
  <cellXfs count="77">
    <xf numFmtId="0" fontId="0" fillId="0" borderId="0" xfId="0"/>
    <xf numFmtId="0" fontId="0" fillId="0" borderId="0" xfId="0" applyAlignment="1">
      <alignment horizontal="centerContinuous"/>
    </xf>
    <xf numFmtId="0" fontId="0" fillId="0" borderId="0" xfId="0" applyAlignment="1">
      <alignment vertical="center"/>
    </xf>
    <xf numFmtId="0" fontId="9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0" xfId="0" applyBorder="1"/>
    <xf numFmtId="0" fontId="0" fillId="0" borderId="0" xfId="0" applyAlignment="1">
      <alignment horizontal="centerContinuous" vertical="center" wrapText="1"/>
    </xf>
    <xf numFmtId="0" fontId="9" fillId="0" borderId="0" xfId="0" applyFont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Font="1"/>
    <xf numFmtId="0" fontId="12" fillId="0" borderId="1" xfId="0" applyFont="1" applyBorder="1" applyAlignment="1">
      <alignment horizontal="centerContinuous" vertical="center" wrapText="1"/>
    </xf>
    <xf numFmtId="3" fontId="4" fillId="0" borderId="0" xfId="0" applyNumberFormat="1" applyFont="1"/>
    <xf numFmtId="0" fontId="0" fillId="0" borderId="0" xfId="0" applyAlignment="1">
      <alignment horizontal="center"/>
    </xf>
    <xf numFmtId="0" fontId="7" fillId="0" borderId="0" xfId="0" applyFont="1" applyAlignment="1">
      <alignment vertical="top"/>
    </xf>
    <xf numFmtId="0" fontId="0" fillId="0" borderId="0" xfId="0" applyAlignment="1"/>
    <xf numFmtId="165" fontId="12" fillId="0" borderId="5" xfId="0" applyNumberFormat="1" applyFont="1" applyBorder="1" applyAlignment="1">
      <alignment horizontal="center" vertical="center"/>
    </xf>
    <xf numFmtId="1" fontId="12" fillId="0" borderId="7" xfId="0" applyNumberFormat="1" applyFont="1" applyBorder="1" applyAlignment="1">
      <alignment horizontal="center" vertical="center"/>
    </xf>
    <xf numFmtId="1" fontId="12" fillId="0" borderId="13" xfId="0" applyNumberFormat="1" applyFont="1" applyBorder="1" applyAlignment="1">
      <alignment horizontal="center" vertical="center"/>
    </xf>
    <xf numFmtId="3" fontId="12" fillId="0" borderId="11" xfId="0" applyNumberFormat="1" applyFont="1" applyBorder="1" applyAlignment="1">
      <alignment horizontal="center" vertical="center"/>
    </xf>
    <xf numFmtId="1" fontId="12" fillId="0" borderId="14" xfId="0" applyNumberFormat="1" applyFont="1" applyBorder="1" applyAlignment="1">
      <alignment horizontal="center"/>
    </xf>
    <xf numFmtId="0" fontId="12" fillId="0" borderId="12" xfId="0" applyFont="1" applyBorder="1"/>
    <xf numFmtId="1" fontId="11" fillId="0" borderId="0" xfId="0" applyNumberFormat="1" applyFont="1" applyAlignment="1">
      <alignment horizontal="center" vertical="center"/>
    </xf>
    <xf numFmtId="165" fontId="11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vertical="top"/>
    </xf>
    <xf numFmtId="0" fontId="6" fillId="0" borderId="0" xfId="0" applyFont="1"/>
    <xf numFmtId="0" fontId="7" fillId="0" borderId="0" xfId="0" applyFont="1" applyAlignment="1">
      <alignment horizontal="left" vertical="center"/>
    </xf>
    <xf numFmtId="0" fontId="8" fillId="0" borderId="6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4" fillId="0" borderId="0" xfId="0" applyFont="1" applyAlignment="1">
      <alignment vertical="top"/>
    </xf>
    <xf numFmtId="0" fontId="2" fillId="0" borderId="0" xfId="0" applyFont="1" applyAlignment="1">
      <alignment horizontal="left"/>
    </xf>
    <xf numFmtId="166" fontId="12" fillId="0" borderId="3" xfId="0" applyNumberFormat="1" applyFont="1" applyBorder="1" applyAlignment="1">
      <alignment horizontal="center" vertical="center"/>
    </xf>
    <xf numFmtId="166" fontId="12" fillId="0" borderId="7" xfId="0" applyNumberFormat="1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165" fontId="4" fillId="0" borderId="20" xfId="0" applyNumberFormat="1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 wrapText="1"/>
    </xf>
    <xf numFmtId="0" fontId="4" fillId="0" borderId="0" xfId="0" applyFont="1"/>
    <xf numFmtId="0" fontId="8" fillId="0" borderId="6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166" fontId="12" fillId="0" borderId="7" xfId="0" applyNumberFormat="1" applyFont="1" applyFill="1" applyBorder="1" applyAlignment="1">
      <alignment horizontal="center" vertical="center"/>
    </xf>
    <xf numFmtId="166" fontId="12" fillId="0" borderId="9" xfId="0" applyNumberFormat="1" applyFont="1" applyBorder="1" applyAlignment="1">
      <alignment horizontal="center" vertical="center"/>
    </xf>
    <xf numFmtId="166" fontId="11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166" fontId="4" fillId="0" borderId="0" xfId="0" applyNumberFormat="1" applyFont="1"/>
    <xf numFmtId="166" fontId="4" fillId="0" borderId="16" xfId="0" applyNumberFormat="1" applyFont="1" applyBorder="1" applyAlignment="1">
      <alignment horizontal="center" vertical="center"/>
    </xf>
    <xf numFmtId="0" fontId="13" fillId="0" borderId="0" xfId="0" applyFont="1"/>
    <xf numFmtId="0" fontId="10" fillId="0" borderId="0" xfId="8" applyFont="1"/>
    <xf numFmtId="0" fontId="15" fillId="0" borderId="0" xfId="8"/>
    <xf numFmtId="0" fontId="8" fillId="0" borderId="0" xfId="8" applyFont="1"/>
    <xf numFmtId="0" fontId="7" fillId="0" borderId="0" xfId="8" applyFont="1" applyAlignment="1"/>
    <xf numFmtId="0" fontId="15" fillId="0" borderId="0" xfId="8" applyAlignment="1">
      <alignment horizontal="centerContinuous"/>
    </xf>
    <xf numFmtId="0" fontId="2" fillId="0" borderId="0" xfId="8" applyFont="1" applyAlignment="1"/>
    <xf numFmtId="0" fontId="4" fillId="0" borderId="0" xfId="8" applyFont="1" applyAlignment="1"/>
    <xf numFmtId="0" fontId="5" fillId="0" borderId="15" xfId="8" applyFont="1" applyBorder="1" applyAlignment="1">
      <alignment horizontal="center" vertical="center"/>
    </xf>
    <xf numFmtId="166" fontId="15" fillId="0" borderId="16" xfId="8" applyNumberFormat="1" applyBorder="1" applyAlignment="1">
      <alignment horizontal="center" vertical="center"/>
    </xf>
    <xf numFmtId="0" fontId="5" fillId="0" borderId="17" xfId="8" applyFont="1" applyBorder="1" applyAlignment="1">
      <alignment horizontal="center" vertical="center"/>
    </xf>
    <xf numFmtId="165" fontId="15" fillId="0" borderId="18" xfId="8" applyNumberFormat="1" applyFill="1" applyBorder="1" applyAlignment="1">
      <alignment horizontal="center" vertical="center"/>
    </xf>
    <xf numFmtId="0" fontId="5" fillId="0" borderId="19" xfId="8" applyFont="1" applyBorder="1" applyAlignment="1">
      <alignment horizontal="center" vertical="center"/>
    </xf>
    <xf numFmtId="165" fontId="15" fillId="0" borderId="20" xfId="8" applyNumberFormat="1" applyBorder="1" applyAlignment="1">
      <alignment horizontal="center" vertical="center"/>
    </xf>
    <xf numFmtId="1" fontId="12" fillId="0" borderId="3" xfId="0" applyNumberFormat="1" applyFont="1" applyBorder="1" applyAlignment="1">
      <alignment horizontal="center" vertical="center"/>
    </xf>
    <xf numFmtId="1" fontId="12" fillId="0" borderId="7" xfId="0" applyNumberFormat="1" applyFont="1" applyFill="1" applyBorder="1" applyAlignment="1">
      <alignment horizontal="center" vertical="center"/>
    </xf>
    <xf numFmtId="0" fontId="8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Continuous" vertical="center" wrapText="1"/>
    </xf>
    <xf numFmtId="0" fontId="14" fillId="0" borderId="0" xfId="8" applyFont="1" applyAlignment="1">
      <alignment horizontal="right"/>
    </xf>
    <xf numFmtId="0" fontId="13" fillId="0" borderId="0" xfId="0" applyFont="1" applyAlignment="1">
      <alignment horizontal="right"/>
    </xf>
  </cellXfs>
  <cellStyles count="9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Normal 2" xfId="8" xr:uid="{00000000-0005-0000-0000-000007000000}"/>
    <cellStyle name="Total" xfId="7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FFFFF"/>
      <rgbColor rgb="00BCBCBC"/>
      <rgbColor rgb="00BABABA"/>
      <rgbColor rgb="00000000"/>
      <rgbColor rgb="00C6C6C6"/>
      <rgbColor rgb="00FFFFFF"/>
      <rgbColor rgb="00909090"/>
      <rgbColor rgb="00C4C4C4"/>
      <rgbColor rgb="00CECECE"/>
      <rgbColor rgb="00AFAFAF"/>
      <rgbColor rgb="00CCCCCC"/>
      <rgbColor rgb="00B3B3B3"/>
      <rgbColor rgb="00C6C6C6"/>
      <rgbColor rgb="00000080"/>
      <rgbColor rgb="00800000"/>
      <rgbColor rgb="00008080"/>
      <rgbColor rgb="00FFFFFF"/>
      <rgbColor rgb="00000050"/>
      <rgbColor rgb="00FFE0C0"/>
      <rgbColor rgb="00B0B0FF"/>
      <rgbColor rgb="00C890FF"/>
      <rgbColor rgb="00A040FF"/>
      <rgbColor rgb="006000C0"/>
      <rgbColor rgb="00005050"/>
      <rgbColor rgb="000080FF"/>
      <rgbColor rgb="00A0D0FF"/>
      <rgbColor rgb="00B0FFFF"/>
      <rgbColor rgb="0070FFFF"/>
      <rgbColor rgb="00005000"/>
      <rgbColor rgb="00B0FFB0"/>
      <rgbColor rgb="00FFFF90"/>
      <rgbColor rgb="00FFCC00"/>
      <rgbColor rgb="00500000"/>
      <rgbColor rgb="00FFB0B0"/>
      <rgbColor rgb="00FFB870"/>
      <rgbColor rgb="00FF8000"/>
      <rgbColor rgb="00FF6000"/>
      <rgbColor rgb="00500050"/>
      <rgbColor rgb="00FFB0FF"/>
      <rgbColor rgb="00FFA0D0"/>
      <rgbColor rgb="00FF80C0"/>
      <rgbColor rgb="00FF0080"/>
      <rgbColor rgb="00909090"/>
      <rgbColor rgb="00E0B090"/>
      <rgbColor rgb="00B07050"/>
      <rgbColor rgb="00C4C4C4"/>
      <rgbColor rgb="00CECECE"/>
      <rgbColor rgb="00AFAFAF"/>
      <rgbColor rgb="00804040"/>
      <rgbColor rgb="00200000"/>
      <rgbColor rgb="00400000"/>
      <rgbColor rgb="00600000"/>
      <rgbColor rgb="00800000"/>
      <rgbColor rgb="009F0000"/>
      <rgbColor rgb="00BF0000"/>
      <rgbColor rgb="00DF0000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1"/>
  <sheetViews>
    <sheetView tabSelected="1" workbookViewId="0">
      <selection activeCell="B11" sqref="B11"/>
    </sheetView>
  </sheetViews>
  <sheetFormatPr defaultRowHeight="12.75"/>
  <cols>
    <col min="1" max="1" width="22" customWidth="1"/>
    <col min="2" max="2" width="10.140625" bestFit="1" customWidth="1"/>
    <col min="3" max="3" width="11.7109375" customWidth="1"/>
    <col min="7" max="7" width="10.5703125" customWidth="1"/>
  </cols>
  <sheetData>
    <row r="1" spans="1:6">
      <c r="A1" s="9" t="s">
        <v>0</v>
      </c>
      <c r="F1" s="56"/>
    </row>
    <row r="2" spans="1:6" ht="24.95" customHeight="1">
      <c r="A2" s="72"/>
    </row>
    <row r="3" spans="1:6" ht="20.25">
      <c r="A3" s="23" t="s">
        <v>1</v>
      </c>
      <c r="B3" s="1"/>
      <c r="C3" s="1"/>
      <c r="D3" s="1"/>
      <c r="E3" s="1"/>
      <c r="F3" s="1"/>
    </row>
    <row r="4" spans="1:6" ht="18">
      <c r="A4" s="24" t="s">
        <v>2</v>
      </c>
      <c r="B4" s="1"/>
      <c r="C4" s="1"/>
      <c r="D4" s="1"/>
      <c r="E4" s="1"/>
      <c r="F4" s="1"/>
    </row>
    <row r="5" spans="1:6" ht="15">
      <c r="A5" s="25" t="s">
        <v>3</v>
      </c>
      <c r="B5" s="1"/>
      <c r="C5" s="1"/>
      <c r="D5" s="1"/>
      <c r="E5" s="1"/>
      <c r="F5" s="1"/>
    </row>
    <row r="7" spans="1:6" ht="12.75" customHeight="1"/>
    <row r="9" spans="1:6" ht="15">
      <c r="A9" s="46" t="s">
        <v>4</v>
      </c>
      <c r="B9" s="11">
        <v>16364</v>
      </c>
      <c r="C9" s="46" t="s">
        <v>5</v>
      </c>
      <c r="D9" s="46"/>
    </row>
    <row r="10" spans="1:6" ht="15">
      <c r="B10" s="11"/>
      <c r="C10" s="46"/>
      <c r="D10" s="46"/>
    </row>
    <row r="11" spans="1:6" ht="15">
      <c r="A11" s="46" t="s">
        <v>6</v>
      </c>
      <c r="B11" s="54">
        <v>17588.900000000001</v>
      </c>
      <c r="D11" s="46"/>
    </row>
  </sheetData>
  <phoneticPr fontId="5" type="noConversion"/>
  <pageMargins left="0.70866141732283472" right="0.15748031496062992" top="1.1417322834645669" bottom="0.74803149606299213" header="0.31496062992125984" footer="0.31496062992125984"/>
  <pageSetup paperSize="9" scale="115" orientation="portrait" r:id="rId1"/>
  <headerFooter>
    <oddFooter xml:space="preserve">&amp;L&amp;"6,Regular"&amp;6Data Source: Laurier Institutional Data&amp;R&amp;6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5"/>
  <sheetViews>
    <sheetView topLeftCell="A4" workbookViewId="0">
      <selection activeCell="B10" sqref="B10:B11"/>
    </sheetView>
  </sheetViews>
  <sheetFormatPr defaultRowHeight="12.75"/>
  <cols>
    <col min="1" max="1" width="25.7109375" customWidth="1"/>
    <col min="2" max="2" width="12.7109375" customWidth="1"/>
  </cols>
  <sheetData>
    <row r="1" spans="1:4">
      <c r="A1" s="9" t="s">
        <v>7</v>
      </c>
      <c r="C1" s="1"/>
      <c r="D1" s="56"/>
    </row>
    <row r="2" spans="1:4" ht="24.95" customHeight="1">
      <c r="A2" s="72"/>
      <c r="C2" s="1"/>
      <c r="D2" s="1"/>
    </row>
    <row r="3" spans="1:4" ht="20.25">
      <c r="A3" s="26" t="s">
        <v>1</v>
      </c>
      <c r="B3" s="14"/>
      <c r="C3" s="12"/>
      <c r="D3" s="1"/>
    </row>
    <row r="4" spans="1:4" ht="18">
      <c r="A4" s="13" t="s">
        <v>2</v>
      </c>
      <c r="B4" s="14"/>
    </row>
    <row r="5" spans="1:4" ht="15">
      <c r="A5" s="32" t="s">
        <v>8</v>
      </c>
      <c r="B5" s="14"/>
    </row>
    <row r="6" spans="1:4" ht="12.75" customHeight="1">
      <c r="A6" s="32"/>
      <c r="B6" s="14"/>
    </row>
    <row r="7" spans="1:4" ht="12.75" customHeight="1"/>
    <row r="8" spans="1:4" ht="12.75" customHeight="1" thickBot="1"/>
    <row r="9" spans="1:4" ht="39.950000000000003" customHeight="1" thickTop="1" thickBot="1">
      <c r="B9" s="10" t="s">
        <v>9</v>
      </c>
    </row>
    <row r="10" spans="1:4" ht="30" customHeight="1" thickTop="1">
      <c r="A10" s="41" t="s">
        <v>10</v>
      </c>
      <c r="B10" s="42">
        <v>552</v>
      </c>
    </row>
    <row r="11" spans="1:4" ht="30" customHeight="1">
      <c r="A11" s="43" t="s">
        <v>11</v>
      </c>
      <c r="B11" s="53">
        <v>159.5</v>
      </c>
    </row>
    <row r="12" spans="1:4" ht="30" customHeight="1" thickBot="1">
      <c r="A12" s="44" t="s">
        <v>12</v>
      </c>
      <c r="B12" s="45">
        <f>B10+B11</f>
        <v>711.5</v>
      </c>
    </row>
    <row r="13" spans="1:4" ht="13.5" thickTop="1"/>
    <row r="15" spans="1:4">
      <c r="A15" s="27" t="s">
        <v>13</v>
      </c>
    </row>
  </sheetData>
  <phoneticPr fontId="5" type="noConversion"/>
  <pageMargins left="0.98425196850393704" right="0.70866141732283472" top="0.9055118110236221" bottom="0.74803149606299213" header="0.31496062992125984" footer="0.27559055118110237"/>
  <pageSetup scale="120" orientation="portrait" r:id="rId1"/>
  <headerFooter>
    <oddFooter>&amp;L&amp;6Data Source: Laurier Institutional Data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12"/>
  <sheetViews>
    <sheetView topLeftCell="A7" zoomScale="125" workbookViewId="0">
      <selection activeCell="B12" sqref="B12"/>
    </sheetView>
  </sheetViews>
  <sheetFormatPr defaultColWidth="8.85546875" defaultRowHeight="12.75"/>
  <cols>
    <col min="1" max="1" width="20.7109375" style="58" customWidth="1"/>
    <col min="2" max="2" width="10.7109375" style="58" customWidth="1"/>
    <col min="3" max="16384" width="8.85546875" style="58"/>
  </cols>
  <sheetData>
    <row r="1" spans="1:4">
      <c r="A1" s="57" t="s">
        <v>14</v>
      </c>
      <c r="C1" s="75"/>
      <c r="D1" s="75"/>
    </row>
    <row r="2" spans="1:4" ht="24.95" customHeight="1">
      <c r="A2" s="59"/>
    </row>
    <row r="3" spans="1:4" ht="18">
      <c r="A3" s="60" t="s">
        <v>1</v>
      </c>
      <c r="B3" s="61"/>
    </row>
    <row r="4" spans="1:4" ht="15.75">
      <c r="A4" s="62" t="s">
        <v>2</v>
      </c>
      <c r="B4" s="61"/>
    </row>
    <row r="5" spans="1:4" ht="15">
      <c r="A5" s="63" t="s">
        <v>15</v>
      </c>
      <c r="B5" s="61"/>
    </row>
    <row r="8" spans="1:4" ht="13.5" thickBot="1"/>
    <row r="9" spans="1:4" ht="30" customHeight="1" thickTop="1">
      <c r="A9" s="64" t="s">
        <v>6</v>
      </c>
      <c r="B9" s="65">
        <v>17588.900000000001</v>
      </c>
    </row>
    <row r="10" spans="1:4" ht="30" customHeight="1">
      <c r="A10" s="66" t="s">
        <v>16</v>
      </c>
      <c r="B10" s="67">
        <v>711.5</v>
      </c>
    </row>
    <row r="11" spans="1:4" ht="30" customHeight="1" thickBot="1">
      <c r="A11" s="68" t="s">
        <v>17</v>
      </c>
      <c r="B11" s="69">
        <f>B9/B10</f>
        <v>24.720871398453973</v>
      </c>
    </row>
    <row r="12" spans="1:4" ht="13.5" thickTop="1"/>
  </sheetData>
  <mergeCells count="1">
    <mergeCell ref="C1:D1"/>
  </mergeCells>
  <pageMargins left="1.1023622047244095" right="0.74803149606299213" top="0.98425196850393704" bottom="0.98425196850393704" header="0.51181102362204722" footer="0.55118110236220474"/>
  <pageSetup scale="150" orientation="portrait" r:id="rId1"/>
  <headerFooter alignWithMargins="0">
    <oddFooter>&amp;L&amp;6Data Source: Laurier Institutional Data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12"/>
  <sheetViews>
    <sheetView workbookViewId="0">
      <selection activeCell="D12" sqref="D12"/>
    </sheetView>
  </sheetViews>
  <sheetFormatPr defaultRowHeight="12.75"/>
  <cols>
    <col min="1" max="1" width="25.7109375" customWidth="1"/>
    <col min="2" max="2" width="11.7109375" customWidth="1"/>
    <col min="4" max="4" width="11.5703125" customWidth="1"/>
  </cols>
  <sheetData>
    <row r="1" spans="1:4">
      <c r="A1" s="9" t="s">
        <v>18</v>
      </c>
      <c r="C1" s="76"/>
      <c r="D1" s="76"/>
    </row>
    <row r="2" spans="1:4" ht="24.95" customHeight="1"/>
    <row r="3" spans="1:4" ht="20.25">
      <c r="A3" s="23" t="s">
        <v>1</v>
      </c>
      <c r="B3" s="1"/>
    </row>
    <row r="4" spans="1:4" ht="18">
      <c r="A4" s="24" t="s">
        <v>2</v>
      </c>
      <c r="B4" s="1"/>
    </row>
    <row r="5" spans="1:4" ht="15.75">
      <c r="A5" s="33" t="s">
        <v>15</v>
      </c>
      <c r="B5" s="1"/>
    </row>
    <row r="8" spans="1:4" ht="13.5" thickBot="1"/>
    <row r="9" spans="1:4" ht="35.1" customHeight="1" thickTop="1">
      <c r="A9" s="36" t="s">
        <v>6</v>
      </c>
      <c r="B9" s="55">
        <v>17588.900000000001</v>
      </c>
    </row>
    <row r="10" spans="1:4" ht="35.1" customHeight="1">
      <c r="A10" s="37" t="s">
        <v>10</v>
      </c>
      <c r="B10" s="38">
        <v>552</v>
      </c>
    </row>
    <row r="11" spans="1:4" ht="35.1" customHeight="1" thickBot="1">
      <c r="A11" s="39" t="s">
        <v>17</v>
      </c>
      <c r="B11" s="40">
        <f>B9/B10</f>
        <v>31.863949275362323</v>
      </c>
    </row>
    <row r="12" spans="1:4" ht="13.5" thickTop="1"/>
  </sheetData>
  <mergeCells count="1">
    <mergeCell ref="C1:D1"/>
  </mergeCells>
  <phoneticPr fontId="5" type="noConversion"/>
  <pageMargins left="1.3385826771653544" right="0.70866141732283472" top="1.1023622047244095" bottom="0.74803149606299213" header="0.31496062992125984" footer="0.31496062992125984"/>
  <pageSetup scale="135" orientation="portrait" r:id="rId1"/>
  <headerFooter>
    <oddFooter>&amp;L&amp;6Data Source: Laurier Institutional Data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24"/>
  <sheetViews>
    <sheetView topLeftCell="A12" workbookViewId="0">
      <selection activeCell="D19" sqref="D19"/>
    </sheetView>
  </sheetViews>
  <sheetFormatPr defaultRowHeight="12.75"/>
  <cols>
    <col min="1" max="1" width="34" customWidth="1"/>
    <col min="2" max="2" width="15.7109375" customWidth="1"/>
    <col min="3" max="3" width="11.7109375" customWidth="1"/>
    <col min="4" max="4" width="15.7109375" customWidth="1"/>
    <col min="5" max="5" width="4.28515625" customWidth="1"/>
  </cols>
  <sheetData>
    <row r="1" spans="1:4">
      <c r="A1" s="9" t="s">
        <v>19</v>
      </c>
      <c r="D1" s="56"/>
    </row>
    <row r="2" spans="1:4" ht="24.95" customHeight="1"/>
    <row r="3" spans="1:4" ht="20.25">
      <c r="A3" s="73" t="s">
        <v>20</v>
      </c>
      <c r="B3" s="6"/>
      <c r="C3" s="6"/>
      <c r="D3" s="6"/>
    </row>
    <row r="4" spans="1:4" ht="18">
      <c r="A4" s="28" t="s">
        <v>21</v>
      </c>
      <c r="B4" s="6"/>
      <c r="C4" s="6"/>
      <c r="D4" s="6"/>
    </row>
    <row r="5" spans="1:4" ht="15.75">
      <c r="A5" s="48" t="s">
        <v>22</v>
      </c>
      <c r="B5" s="6"/>
      <c r="C5" s="6"/>
      <c r="D5" s="6"/>
    </row>
    <row r="6" spans="1:4" ht="15">
      <c r="A6" s="74"/>
      <c r="B6" s="6"/>
      <c r="C6" s="6"/>
      <c r="D6" s="6"/>
    </row>
    <row r="7" spans="1:4">
      <c r="A7" s="2"/>
    </row>
    <row r="8" spans="1:4" ht="30" customHeight="1">
      <c r="A8" s="3" t="s">
        <v>23</v>
      </c>
      <c r="B8" s="7" t="s">
        <v>6</v>
      </c>
      <c r="C8" s="52" t="s">
        <v>24</v>
      </c>
      <c r="D8" s="52" t="s">
        <v>25</v>
      </c>
    </row>
    <row r="9" spans="1:4">
      <c r="B9" s="4" t="s">
        <v>5</v>
      </c>
      <c r="C9" s="4" t="s">
        <v>5</v>
      </c>
    </row>
    <row r="10" spans="1:4" ht="24.95" customHeight="1">
      <c r="A10" s="30" t="s">
        <v>26</v>
      </c>
      <c r="B10" s="34">
        <v>4568.7</v>
      </c>
      <c r="C10" s="70">
        <v>153</v>
      </c>
      <c r="D10" s="15">
        <f>B10/C10</f>
        <v>29.860784313725489</v>
      </c>
    </row>
    <row r="11" spans="1:4" ht="24.95" customHeight="1">
      <c r="A11" s="29" t="s">
        <v>27</v>
      </c>
      <c r="B11" s="35">
        <v>5198.1000000000004</v>
      </c>
      <c r="C11" s="16">
        <v>119</v>
      </c>
      <c r="D11" s="15">
        <f t="shared" ref="D11:D17" si="0">B11/C11</f>
        <v>43.681512605042023</v>
      </c>
    </row>
    <row r="12" spans="1:4" ht="24.95" customHeight="1">
      <c r="A12" s="47" t="s">
        <v>28</v>
      </c>
      <c r="B12" s="49">
        <v>4468.3</v>
      </c>
      <c r="C12" s="71">
        <v>153</v>
      </c>
      <c r="D12" s="15">
        <f t="shared" si="0"/>
        <v>29.204575163398694</v>
      </c>
    </row>
    <row r="13" spans="1:4" ht="24.95" customHeight="1">
      <c r="A13" s="29" t="s">
        <v>29</v>
      </c>
      <c r="B13" s="35">
        <v>490.2</v>
      </c>
      <c r="C13" s="16">
        <v>24</v>
      </c>
      <c r="D13" s="15">
        <f t="shared" si="0"/>
        <v>20.425000000000001</v>
      </c>
    </row>
    <row r="14" spans="1:4" ht="24.95" customHeight="1">
      <c r="A14" s="29" t="s">
        <v>30</v>
      </c>
      <c r="B14" s="35">
        <v>720.6</v>
      </c>
      <c r="C14" s="16">
        <v>33</v>
      </c>
      <c r="D14" s="15">
        <f t="shared" si="0"/>
        <v>21.836363636363636</v>
      </c>
    </row>
    <row r="15" spans="1:4" ht="24.95" customHeight="1">
      <c r="A15" s="29" t="s">
        <v>31</v>
      </c>
      <c r="B15" s="35">
        <v>1406.4</v>
      </c>
      <c r="C15" s="16">
        <v>34</v>
      </c>
      <c r="D15" s="15">
        <f t="shared" si="0"/>
        <v>41.364705882352943</v>
      </c>
    </row>
    <row r="16" spans="1:4" ht="24.95" customHeight="1">
      <c r="A16" s="29" t="s">
        <v>32</v>
      </c>
      <c r="B16" s="35">
        <v>138.4</v>
      </c>
      <c r="C16" s="16">
        <v>9</v>
      </c>
      <c r="D16" s="15">
        <f t="shared" si="0"/>
        <v>15.377777777777778</v>
      </c>
    </row>
    <row r="17" spans="1:4" ht="24.95" customHeight="1">
      <c r="A17" s="31" t="s">
        <v>33</v>
      </c>
      <c r="B17" s="50">
        <v>598.20000000000005</v>
      </c>
      <c r="C17" s="17">
        <v>27</v>
      </c>
      <c r="D17" s="15">
        <f t="shared" si="0"/>
        <v>22.155555555555559</v>
      </c>
    </row>
    <row r="18" spans="1:4" ht="14.25">
      <c r="A18" s="5"/>
      <c r="B18" s="18"/>
      <c r="C18" s="19" t="s">
        <v>5</v>
      </c>
      <c r="D18" s="20"/>
    </row>
    <row r="19" spans="1:4" ht="24.95" customHeight="1">
      <c r="A19" s="8" t="s">
        <v>34</v>
      </c>
      <c r="B19" s="51">
        <f>SUM(B10:B18)</f>
        <v>17588.900000000001</v>
      </c>
      <c r="C19" s="21">
        <f>SUM(C10:C17)</f>
        <v>552</v>
      </c>
      <c r="D19" s="22">
        <f>SUM(B19/C19)</f>
        <v>31.863949275362323</v>
      </c>
    </row>
    <row r="24" spans="1:4">
      <c r="C24" t="s">
        <v>5</v>
      </c>
    </row>
  </sheetData>
  <phoneticPr fontId="5" type="noConversion"/>
  <pageMargins left="0.78740157480314965" right="0.35433070866141736" top="1.0236220472440944" bottom="0.74803149606299213" header="0.31496062992125984" footer="0.31496062992125984"/>
  <pageSetup scale="115" orientation="portrait" r:id="rId1"/>
  <headerFooter>
    <oddFooter>&amp;L&amp;6Data Source: Laurier Institutional Data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565001C9DD75242828FA78816792783" ma:contentTypeVersion="8" ma:contentTypeDescription="Create a new document." ma:contentTypeScope="" ma:versionID="2825806e601952f0e222395bb79b3309">
  <xsd:schema xmlns:xsd="http://www.w3.org/2001/XMLSchema" xmlns:xs="http://www.w3.org/2001/XMLSchema" xmlns:p="http://schemas.microsoft.com/office/2006/metadata/properties" xmlns:ns2="f65e8eb5-6fd8-4d90-9699-d070da213d26" targetNamespace="http://schemas.microsoft.com/office/2006/metadata/properties" ma:root="true" ma:fieldsID="dc813715b90a6af981e905aaea3a1938" ns2:_="">
    <xsd:import namespace="f65e8eb5-6fd8-4d90-9699-d070da213d2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5e8eb5-6fd8-4d90-9699-d070da213d2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88D8341-63C1-42AA-9EDF-CF4B0E04CA7E}"/>
</file>

<file path=customXml/itemProps2.xml><?xml version="1.0" encoding="utf-8"?>
<ds:datastoreItem xmlns:ds="http://schemas.openxmlformats.org/officeDocument/2006/customXml" ds:itemID="{7701410C-A5EA-4E69-84C4-8E2A6B8CCD96}"/>
</file>

<file path=customXml/itemProps3.xml><?xml version="1.0" encoding="utf-8"?>
<ds:datastoreItem xmlns:ds="http://schemas.openxmlformats.org/officeDocument/2006/customXml" ds:itemID="{0764FD4B-7B2B-4EEF-8433-99C01F716F9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Linda Watson</cp:lastModifiedBy>
  <cp:revision/>
  <dcterms:created xsi:type="dcterms:W3CDTF">2020-03-30T13:01:36Z</dcterms:created>
  <dcterms:modified xsi:type="dcterms:W3CDTF">2021-02-24T13:41:23Z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0x0101004565001C9DD75242828FA78816792783</vt:lpwstr>
  </property>
</Properties>
</file>